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36" windowWidth="8400" windowHeight="4440"/>
  </bookViews>
  <sheets>
    <sheet name="Model" sheetId="1" r:id="rId1"/>
  </sheets>
  <definedNames>
    <definedName name="AlloyCost">Model!$B$25</definedName>
    <definedName name="InputsUsed">Model!$B$17:$C$17</definedName>
    <definedName name="MaxQuality">Model!$F$20:$F$22</definedName>
    <definedName name="MinQuality">Model!$B$20:$B$23</definedName>
    <definedName name="Quality">Model!$D$20:$D$23</definedName>
    <definedName name="Quality1">Model!$D$20:$D$22</definedName>
    <definedName name="solver_adj" localSheetId="0" hidden="1">Model!$B$17:$C$17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Model!$D$20:$D$23</definedName>
    <definedName name="solver_lhs2" localSheetId="0" hidden="1">Model!$D$20:$D$22</definedName>
    <definedName name="solver_lhs3" localSheetId="0" hidden="1">Model!$D$17</definedName>
    <definedName name="solver_lhs4" localSheetId="0" hidden="1">Model!$B$17:$C$17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2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MinQuality</definedName>
    <definedName name="solver_rhs2" localSheetId="0" hidden="1">MaxQuality</definedName>
    <definedName name="solver_rhs3" localSheetId="0" hidden="1">1</definedName>
    <definedName name="solver_rhs4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SumInputs">Model!$D$17</definedName>
  </definedNames>
  <calcPr calcId="152511" iterate="1"/>
</workbook>
</file>

<file path=xl/calcChain.xml><?xml version="1.0" encoding="utf-8"?>
<calcChain xmlns="http://schemas.openxmlformats.org/spreadsheetml/2006/main">
  <c r="B25" i="1" l="1"/>
  <c r="B23" i="1"/>
  <c r="D23" i="1"/>
  <c r="F20" i="1"/>
  <c r="F21" i="1"/>
  <c r="F22" i="1"/>
  <c r="B20" i="1"/>
  <c r="B21" i="1"/>
  <c r="B22" i="1"/>
  <c r="D20" i="1"/>
  <c r="D21" i="1"/>
  <c r="D22" i="1"/>
  <c r="D17" i="1"/>
</calcChain>
</file>

<file path=xl/sharedStrings.xml><?xml version="1.0" encoding="utf-8"?>
<sst xmlns="http://schemas.openxmlformats.org/spreadsheetml/2006/main" count="53" uniqueCount="40">
  <si>
    <t>Alloy 1</t>
  </si>
  <si>
    <t>Alloy 2</t>
  </si>
  <si>
    <t>Cost per ton</t>
  </si>
  <si>
    <t>Percent silicon</t>
  </si>
  <si>
    <t>Percent nickel</t>
  </si>
  <si>
    <t>Percent carbon</t>
  </si>
  <si>
    <t>Tensile strength (1000s psi)</t>
  </si>
  <si>
    <t>Limits on steel qualities</t>
  </si>
  <si>
    <t>Lower</t>
  </si>
  <si>
    <t>Upper</t>
  </si>
  <si>
    <t>NA</t>
  </si>
  <si>
    <t>Inputs to one ton of steel</t>
  </si>
  <si>
    <t>Sum</t>
  </si>
  <si>
    <t>Required</t>
  </si>
  <si>
    <t>=</t>
  </si>
  <si>
    <t>Constraints on quality</t>
  </si>
  <si>
    <t>Min</t>
  </si>
  <si>
    <t>Actual</t>
  </si>
  <si>
    <t>Max</t>
  </si>
  <si>
    <t>Silicon (tons)</t>
  </si>
  <si>
    <t>&lt;=</t>
  </si>
  <si>
    <t>Nickel (tons)</t>
  </si>
  <si>
    <t>Carbon (tons)</t>
  </si>
  <si>
    <t>Cost of alloys</t>
  </si>
  <si>
    <t>Range names used:</t>
  </si>
  <si>
    <t>AlloyCost</t>
  </si>
  <si>
    <t>InputsUsed</t>
  </si>
  <si>
    <t>MaxQuality</t>
  </si>
  <si>
    <t>MinQuality</t>
  </si>
  <si>
    <t>Quality</t>
  </si>
  <si>
    <t>Quality1</t>
  </si>
  <si>
    <t>SumInputs</t>
  </si>
  <si>
    <t>=Model!$B$25</t>
  </si>
  <si>
    <t>=Model!$B$17:$C$17</t>
  </si>
  <si>
    <t>=Model!$F$20:$F$22</t>
  </si>
  <si>
    <t>=Model!$B$20:$B$23</t>
  </si>
  <si>
    <t>=Model!$D$20:$D$23</t>
  </si>
  <si>
    <t>=Model!$D$20:$D$22</t>
  </si>
  <si>
    <t>=Model!$D$17</t>
  </si>
  <si>
    <t>Manufacturing steel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</si>
</sst>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164" fontId="3" fillId="2" borderId="0" xfId="0" applyNumberFormat="1" applyFont="1" applyFill="1" applyBorder="1"/>
    <xf numFmtId="165" fontId="3" fillId="2" borderId="0" xfId="1" applyNumberFormat="1" applyFont="1" applyFill="1" applyBorder="1"/>
    <xf numFmtId="0" fontId="3" fillId="2" borderId="0" xfId="0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2" borderId="0" xfId="0" applyFont="1" applyFill="1" applyBorder="1" applyAlignment="1">
      <alignment horizontal="right"/>
    </xf>
    <xf numFmtId="0" fontId="3" fillId="3" borderId="0" xfId="0" applyFont="1" applyFill="1" applyBorder="1"/>
    <xf numFmtId="0" fontId="3" fillId="0" borderId="0" xfId="0" applyFont="1" applyAlignment="1">
      <alignment horizontal="center"/>
    </xf>
    <xf numFmtId="164" fontId="3" fillId="4" borderId="0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5"/>
  <sheetViews>
    <sheetView tabSelected="1" workbookViewId="0"/>
  </sheetViews>
  <sheetFormatPr defaultColWidth="9.109375" defaultRowHeight="14.4" x14ac:dyDescent="0.3"/>
  <cols>
    <col min="1" max="1" width="28" style="2" customWidth="1"/>
    <col min="2" max="7" width="9.109375" style="2"/>
    <col min="8" max="8" width="11.88671875" style="2" customWidth="1"/>
    <col min="9" max="16384" width="9.109375" style="2"/>
  </cols>
  <sheetData>
    <row r="1" spans="1:9" x14ac:dyDescent="0.3">
      <c r="A1" s="1" t="s">
        <v>39</v>
      </c>
      <c r="H1" s="1" t="s">
        <v>24</v>
      </c>
    </row>
    <row r="2" spans="1:9" x14ac:dyDescent="0.3">
      <c r="H2" s="3" t="s">
        <v>25</v>
      </c>
      <c r="I2" s="3" t="s">
        <v>32</v>
      </c>
    </row>
    <row r="3" spans="1:9" x14ac:dyDescent="0.3">
      <c r="B3" s="4" t="s">
        <v>0</v>
      </c>
      <c r="C3" s="4" t="s">
        <v>1</v>
      </c>
      <c r="H3" s="3" t="s">
        <v>26</v>
      </c>
      <c r="I3" s="3" t="s">
        <v>33</v>
      </c>
    </row>
    <row r="4" spans="1:9" x14ac:dyDescent="0.3">
      <c r="A4" s="2" t="s">
        <v>2</v>
      </c>
      <c r="B4" s="5">
        <v>190</v>
      </c>
      <c r="C4" s="5">
        <v>200</v>
      </c>
      <c r="H4" s="3" t="s">
        <v>27</v>
      </c>
      <c r="I4" s="3" t="s">
        <v>34</v>
      </c>
    </row>
    <row r="5" spans="1:9" x14ac:dyDescent="0.3">
      <c r="A5" s="2" t="s">
        <v>3</v>
      </c>
      <c r="B5" s="6">
        <v>0.02</v>
      </c>
      <c r="C5" s="6">
        <v>2.5000000000000001E-2</v>
      </c>
      <c r="H5" s="3" t="s">
        <v>28</v>
      </c>
      <c r="I5" s="3" t="s">
        <v>35</v>
      </c>
    </row>
    <row r="6" spans="1:9" x14ac:dyDescent="0.3">
      <c r="A6" s="2" t="s">
        <v>4</v>
      </c>
      <c r="B6" s="6">
        <v>0.01</v>
      </c>
      <c r="C6" s="6">
        <v>1.4999999999999999E-2</v>
      </c>
      <c r="H6" s="3" t="s">
        <v>29</v>
      </c>
      <c r="I6" s="3" t="s">
        <v>36</v>
      </c>
    </row>
    <row r="7" spans="1:9" x14ac:dyDescent="0.3">
      <c r="A7" s="2" t="s">
        <v>5</v>
      </c>
      <c r="B7" s="6">
        <v>0.03</v>
      </c>
      <c r="C7" s="6">
        <v>0.04</v>
      </c>
      <c r="H7" s="3" t="s">
        <v>30</v>
      </c>
      <c r="I7" s="3" t="s">
        <v>37</v>
      </c>
    </row>
    <row r="8" spans="1:9" x14ac:dyDescent="0.3">
      <c r="A8" s="2" t="s">
        <v>6</v>
      </c>
      <c r="B8" s="7">
        <v>42</v>
      </c>
      <c r="C8" s="7">
        <v>50</v>
      </c>
      <c r="H8" s="3" t="s">
        <v>31</v>
      </c>
      <c r="I8" s="3" t="s">
        <v>38</v>
      </c>
    </row>
    <row r="10" spans="1:9" x14ac:dyDescent="0.3">
      <c r="A10" s="2" t="s">
        <v>7</v>
      </c>
      <c r="B10" s="4" t="s">
        <v>8</v>
      </c>
      <c r="C10" s="4" t="s">
        <v>9</v>
      </c>
      <c r="H10" s="1"/>
    </row>
    <row r="11" spans="1:9" x14ac:dyDescent="0.3">
      <c r="A11" s="2" t="s">
        <v>3</v>
      </c>
      <c r="B11" s="6">
        <v>1.7999999999999999E-2</v>
      </c>
      <c r="C11" s="6">
        <v>2.5000000000000001E-2</v>
      </c>
      <c r="H11" s="8"/>
      <c r="I11" s="9"/>
    </row>
    <row r="12" spans="1:9" x14ac:dyDescent="0.3">
      <c r="A12" s="2" t="s">
        <v>4</v>
      </c>
      <c r="B12" s="6">
        <v>8.9999999999999993E-3</v>
      </c>
      <c r="C12" s="6">
        <v>1.2E-2</v>
      </c>
      <c r="H12" s="8"/>
      <c r="I12" s="9"/>
    </row>
    <row r="13" spans="1:9" x14ac:dyDescent="0.3">
      <c r="A13" s="2" t="s">
        <v>5</v>
      </c>
      <c r="B13" s="6">
        <v>3.2000000000000001E-2</v>
      </c>
      <c r="C13" s="6">
        <v>3.5000000000000003E-2</v>
      </c>
      <c r="H13" s="8"/>
      <c r="I13" s="9"/>
    </row>
    <row r="14" spans="1:9" x14ac:dyDescent="0.3">
      <c r="A14" s="2" t="s">
        <v>6</v>
      </c>
      <c r="B14" s="7">
        <v>45</v>
      </c>
      <c r="C14" s="10" t="s">
        <v>10</v>
      </c>
      <c r="H14" s="8"/>
      <c r="I14" s="9"/>
    </row>
    <row r="15" spans="1:9" x14ac:dyDescent="0.3">
      <c r="H15" s="8"/>
      <c r="I15" s="9"/>
    </row>
    <row r="16" spans="1:9" x14ac:dyDescent="0.3">
      <c r="B16" s="4" t="s">
        <v>0</v>
      </c>
      <c r="C16" s="4" t="s">
        <v>1</v>
      </c>
      <c r="D16" s="4" t="s">
        <v>12</v>
      </c>
      <c r="E16" s="4"/>
      <c r="F16" s="4" t="s">
        <v>13</v>
      </c>
      <c r="G16" s="4"/>
      <c r="H16" s="8"/>
      <c r="I16" s="9"/>
    </row>
    <row r="17" spans="1:9" x14ac:dyDescent="0.3">
      <c r="A17" s="2" t="s">
        <v>11</v>
      </c>
      <c r="B17" s="11">
        <v>0.62500000000000056</v>
      </c>
      <c r="C17" s="11">
        <v>0.375</v>
      </c>
      <c r="D17" s="2">
        <f>SUM(B17:C17)</f>
        <v>1.0000000000000004</v>
      </c>
      <c r="E17" s="12" t="s">
        <v>14</v>
      </c>
      <c r="F17" s="2">
        <v>1</v>
      </c>
      <c r="H17" s="8"/>
      <c r="I17" s="9"/>
    </row>
    <row r="18" spans="1:9" x14ac:dyDescent="0.3">
      <c r="H18" s="8"/>
      <c r="I18" s="9"/>
    </row>
    <row r="19" spans="1:9" x14ac:dyDescent="0.3">
      <c r="A19" s="2" t="s">
        <v>15</v>
      </c>
      <c r="B19" s="4" t="s">
        <v>16</v>
      </c>
      <c r="C19" s="4"/>
      <c r="D19" s="4" t="s">
        <v>17</v>
      </c>
      <c r="E19" s="4"/>
      <c r="F19" s="4" t="s">
        <v>18</v>
      </c>
      <c r="G19" s="4"/>
      <c r="H19" s="8"/>
      <c r="I19" s="9"/>
    </row>
    <row r="20" spans="1:9" x14ac:dyDescent="0.3">
      <c r="A20" s="2" t="s">
        <v>19</v>
      </c>
      <c r="B20" s="2">
        <f>B11*$F$17</f>
        <v>1.7999999999999999E-2</v>
      </c>
      <c r="C20" s="12" t="s">
        <v>20</v>
      </c>
      <c r="D20" s="2">
        <f>SUMPRODUCT($B$17:$C$17,B5:C5)</f>
        <v>2.1875000000000012E-2</v>
      </c>
      <c r="E20" s="12" t="s">
        <v>20</v>
      </c>
      <c r="F20" s="2">
        <f>C11*$F$17</f>
        <v>2.5000000000000001E-2</v>
      </c>
      <c r="H20" s="8"/>
      <c r="I20" s="9"/>
    </row>
    <row r="21" spans="1:9" x14ac:dyDescent="0.3">
      <c r="A21" s="2" t="s">
        <v>21</v>
      </c>
      <c r="B21" s="2">
        <f>B12*$F$17</f>
        <v>8.9999999999999993E-3</v>
      </c>
      <c r="C21" s="12" t="s">
        <v>20</v>
      </c>
      <c r="D21" s="2">
        <f>SUMPRODUCT($B$17:$C$17,B6:C6)</f>
        <v>1.1875000000000005E-2</v>
      </c>
      <c r="E21" s="12" t="s">
        <v>20</v>
      </c>
      <c r="F21" s="2">
        <f>C12*$F$17</f>
        <v>1.2E-2</v>
      </c>
      <c r="H21" s="8"/>
      <c r="I21" s="9"/>
    </row>
    <row r="22" spans="1:9" x14ac:dyDescent="0.3">
      <c r="A22" s="2" t="s">
        <v>22</v>
      </c>
      <c r="B22" s="2">
        <f>B13*$F$17</f>
        <v>3.2000000000000001E-2</v>
      </c>
      <c r="C22" s="12" t="s">
        <v>20</v>
      </c>
      <c r="D22" s="2">
        <f>SUMPRODUCT($B$17:$C$17,B7:C7)</f>
        <v>3.3750000000000016E-2</v>
      </c>
      <c r="E22" s="12" t="s">
        <v>20</v>
      </c>
      <c r="F22" s="2">
        <f>C13*$F$17</f>
        <v>3.5000000000000003E-2</v>
      </c>
      <c r="H22" s="8"/>
      <c r="I22" s="9"/>
    </row>
    <row r="23" spans="1:9" x14ac:dyDescent="0.3">
      <c r="A23" s="2" t="s">
        <v>6</v>
      </c>
      <c r="B23" s="2">
        <f>B14</f>
        <v>45</v>
      </c>
      <c r="C23" s="12" t="s">
        <v>20</v>
      </c>
      <c r="D23" s="2">
        <f>SUMPRODUCT($B$17:$C$17,B8:C8)</f>
        <v>45.000000000000028</v>
      </c>
      <c r="H23" s="8"/>
      <c r="I23" s="9"/>
    </row>
    <row r="25" spans="1:9" x14ac:dyDescent="0.3">
      <c r="A25" s="2" t="s">
        <v>23</v>
      </c>
      <c r="B25" s="13">
        <f>SUMPRODUCT(B17:C17,B4:C4)</f>
        <v>193.75000000000011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AlloyCost</vt:lpstr>
      <vt:lpstr>InputsUsed</vt:lpstr>
      <vt:lpstr>MaxQuality</vt:lpstr>
      <vt:lpstr>MinQuality</vt:lpstr>
      <vt:lpstr>Quality</vt:lpstr>
      <vt:lpstr>Quality1</vt:lpstr>
      <vt:lpstr>SumInputs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1996-04-05T00:51:12Z</cp:lastPrinted>
  <dcterms:created xsi:type="dcterms:W3CDTF">1996-04-05T00:51:29Z</dcterms:created>
  <dcterms:modified xsi:type="dcterms:W3CDTF">2014-03-09T18:58:39Z</dcterms:modified>
</cp:coreProperties>
</file>